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General Chem I\Exercises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4" i="1"/>
  <c r="E25" i="1"/>
  <c r="E22" i="1"/>
  <c r="D23" i="1"/>
  <c r="D24" i="1"/>
  <c r="D25" i="1"/>
  <c r="D22" i="1"/>
  <c r="F19" i="1"/>
  <c r="F20" i="1"/>
  <c r="F21" i="1"/>
  <c r="F18" i="1"/>
  <c r="E19" i="1"/>
  <c r="E20" i="1"/>
  <c r="E21" i="1"/>
  <c r="E18" i="1"/>
  <c r="D19" i="1"/>
  <c r="D20" i="1"/>
  <c r="D21" i="1"/>
  <c r="D18" i="1"/>
  <c r="F15" i="1"/>
  <c r="F16" i="1"/>
  <c r="F17" i="1"/>
  <c r="F14" i="1"/>
  <c r="E15" i="1"/>
  <c r="E16" i="1"/>
  <c r="E17" i="1"/>
  <c r="E14" i="1"/>
  <c r="D15" i="1"/>
  <c r="D16" i="1"/>
  <c r="D17" i="1"/>
  <c r="D14" i="1"/>
  <c r="F11" i="1"/>
  <c r="F12" i="1"/>
  <c r="F13" i="1"/>
  <c r="F10" i="1"/>
  <c r="E11" i="1"/>
  <c r="E12" i="1"/>
  <c r="E13" i="1"/>
  <c r="E10" i="1"/>
  <c r="D11" i="1"/>
  <c r="D12" i="1"/>
  <c r="D13" i="1"/>
  <c r="E9" i="1"/>
  <c r="D10" i="1"/>
  <c r="E7" i="1"/>
  <c r="E8" i="1"/>
  <c r="E6" i="1"/>
  <c r="D9" i="1"/>
  <c r="D8" i="1"/>
  <c r="D7" i="1"/>
  <c r="D6" i="1"/>
  <c r="E3" i="1"/>
  <c r="E4" i="1"/>
  <c r="E5" i="1"/>
  <c r="E2" i="1"/>
  <c r="D3" i="1"/>
  <c r="D4" i="1"/>
  <c r="D5" i="1"/>
  <c r="D2" i="1"/>
</calcChain>
</file>

<file path=xl/sharedStrings.xml><?xml version="1.0" encoding="utf-8"?>
<sst xmlns="http://schemas.openxmlformats.org/spreadsheetml/2006/main" count="18" uniqueCount="18">
  <si>
    <t>Bosco</t>
  </si>
  <si>
    <t>elt</t>
  </si>
  <si>
    <t>n/n(min)</t>
  </si>
  <si>
    <t>at wt</t>
  </si>
  <si>
    <t>n=mol</t>
  </si>
  <si>
    <t>urea</t>
  </si>
  <si>
    <t>Buddy</t>
  </si>
  <si>
    <t>aspartame</t>
  </si>
  <si>
    <t>Socks 1</t>
  </si>
  <si>
    <t>Sock 2</t>
  </si>
  <si>
    <t>vanilla</t>
  </si>
  <si>
    <t>theobromine</t>
  </si>
  <si>
    <t>Tigger 1</t>
  </si>
  <si>
    <t>aspirin</t>
  </si>
  <si>
    <t>Tigger 2</t>
  </si>
  <si>
    <t>x factor</t>
  </si>
  <si>
    <t>Codeine</t>
  </si>
  <si>
    <t>Answers to Kitty Crime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</si>
</sst>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0" borderId="0" xfId="0" applyFont="1"/>
    <xf numFmtId="0" fontId="0" fillId="3" borderId="0" xfId="0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19" sqref="G19"/>
    </sheetView>
  </sheetViews>
  <sheetFormatPr defaultRowHeight="15" x14ac:dyDescent="0.25"/>
  <cols>
    <col min="6" max="6" width="13.85546875" customWidth="1"/>
    <col min="7" max="7" width="27.5703125" customWidth="1"/>
  </cols>
  <sheetData>
    <row r="1" spans="1:7" x14ac:dyDescent="0.25">
      <c r="A1" s="1" t="s">
        <v>0</v>
      </c>
      <c r="B1" t="s">
        <v>1</v>
      </c>
      <c r="C1" t="s">
        <v>3</v>
      </c>
      <c r="D1" t="s">
        <v>4</v>
      </c>
      <c r="E1" t="s">
        <v>2</v>
      </c>
      <c r="F1" t="s">
        <v>15</v>
      </c>
    </row>
    <row r="2" spans="1:7" x14ac:dyDescent="0.25">
      <c r="B2" s="2">
        <v>20</v>
      </c>
      <c r="C2" s="2">
        <v>12</v>
      </c>
      <c r="D2" s="2">
        <f>B2/C2</f>
        <v>1.6666666666666667</v>
      </c>
      <c r="E2" s="2">
        <f>D2/1.6666</f>
        <v>1.0000400016000639</v>
      </c>
    </row>
    <row r="3" spans="1:7" ht="26.25" x14ac:dyDescent="0.4">
      <c r="B3" s="2">
        <v>6.72</v>
      </c>
      <c r="C3" s="2">
        <v>1</v>
      </c>
      <c r="D3" s="2">
        <f t="shared" ref="D3:D17" si="0">B3/C3</f>
        <v>6.72</v>
      </c>
      <c r="E3" s="2">
        <f t="shared" ref="E3:E9" si="1">D3/1.6666</f>
        <v>4.0321612864514575</v>
      </c>
      <c r="G3" s="4" t="s">
        <v>5</v>
      </c>
    </row>
    <row r="4" spans="1:7" x14ac:dyDescent="0.25">
      <c r="B4" s="2">
        <v>46.7</v>
      </c>
      <c r="C4" s="2">
        <v>14</v>
      </c>
      <c r="D4" s="2">
        <f t="shared" si="0"/>
        <v>3.3357142857142859</v>
      </c>
      <c r="E4" s="2">
        <f t="shared" si="1"/>
        <v>2.0015086317738424</v>
      </c>
    </row>
    <row r="5" spans="1:7" x14ac:dyDescent="0.25">
      <c r="B5" s="2">
        <v>26.66</v>
      </c>
      <c r="C5" s="2">
        <v>16</v>
      </c>
      <c r="D5" s="2">
        <f t="shared" si="0"/>
        <v>1.66625</v>
      </c>
      <c r="E5" s="2">
        <f t="shared" si="1"/>
        <v>0.99978999159966397</v>
      </c>
    </row>
    <row r="6" spans="1:7" x14ac:dyDescent="0.25">
      <c r="A6" t="s">
        <v>6</v>
      </c>
      <c r="B6">
        <v>57.14</v>
      </c>
      <c r="C6">
        <v>12</v>
      </c>
      <c r="D6">
        <f t="shared" si="0"/>
        <v>4.7616666666666667</v>
      </c>
      <c r="E6">
        <f>D6/0.68</f>
        <v>7.0024509803921564</v>
      </c>
      <c r="F6">
        <v>14</v>
      </c>
    </row>
    <row r="7" spans="1:7" ht="26.25" x14ac:dyDescent="0.4">
      <c r="B7">
        <v>6.16</v>
      </c>
      <c r="C7">
        <v>1</v>
      </c>
      <c r="D7">
        <f t="shared" si="0"/>
        <v>6.16</v>
      </c>
      <c r="E7">
        <f t="shared" ref="E7:E17" si="2">D7/0.68</f>
        <v>9.0588235294117645</v>
      </c>
      <c r="F7">
        <v>18</v>
      </c>
      <c r="G7" s="5" t="s">
        <v>7</v>
      </c>
    </row>
    <row r="8" spans="1:7" x14ac:dyDescent="0.25">
      <c r="B8">
        <v>9.52</v>
      </c>
      <c r="C8">
        <v>14</v>
      </c>
      <c r="D8">
        <f t="shared" si="0"/>
        <v>0.67999999999999994</v>
      </c>
      <c r="E8">
        <f t="shared" si="2"/>
        <v>0.99999999999999989</v>
      </c>
      <c r="F8">
        <v>2</v>
      </c>
    </row>
    <row r="9" spans="1:7" x14ac:dyDescent="0.25">
      <c r="B9">
        <v>27.18</v>
      </c>
      <c r="C9">
        <v>16</v>
      </c>
      <c r="D9">
        <f t="shared" si="0"/>
        <v>1.69875</v>
      </c>
      <c r="E9">
        <f>D9/0.68</f>
        <v>2.4981617647058822</v>
      </c>
      <c r="F9">
        <v>5</v>
      </c>
    </row>
    <row r="10" spans="1:7" x14ac:dyDescent="0.25">
      <c r="A10" t="s">
        <v>8</v>
      </c>
      <c r="B10" s="2">
        <v>63.15</v>
      </c>
      <c r="C10" s="2">
        <v>12</v>
      </c>
      <c r="D10" s="2">
        <f t="shared" si="0"/>
        <v>5.2625000000000002</v>
      </c>
      <c r="E10" s="2">
        <f>D10/1.9718</f>
        <v>2.6688812252763974</v>
      </c>
      <c r="F10">
        <f>E10*3</f>
        <v>8.0066436758291921</v>
      </c>
    </row>
    <row r="11" spans="1:7" ht="26.25" x14ac:dyDescent="0.4">
      <c r="B11" s="2">
        <v>5.3</v>
      </c>
      <c r="C11" s="2">
        <v>1</v>
      </c>
      <c r="D11" s="2">
        <f t="shared" si="0"/>
        <v>5.3</v>
      </c>
      <c r="E11" s="2">
        <f t="shared" ref="E11:E13" si="3">D11/1.9718</f>
        <v>2.6878993812759915</v>
      </c>
      <c r="F11">
        <f t="shared" ref="F11:F13" si="4">E11*3</f>
        <v>8.063698143827974</v>
      </c>
      <c r="G11" s="4" t="s">
        <v>10</v>
      </c>
    </row>
    <row r="12" spans="1:7" x14ac:dyDescent="0.25">
      <c r="B12" s="2">
        <v>0</v>
      </c>
      <c r="C12" s="2">
        <v>14</v>
      </c>
      <c r="D12" s="2">
        <f t="shared" si="0"/>
        <v>0</v>
      </c>
      <c r="E12" s="2">
        <f t="shared" si="3"/>
        <v>0</v>
      </c>
      <c r="F12">
        <f t="shared" si="4"/>
        <v>0</v>
      </c>
    </row>
    <row r="13" spans="1:7" x14ac:dyDescent="0.25">
      <c r="B13" s="2">
        <v>31.55</v>
      </c>
      <c r="C13" s="2">
        <v>16</v>
      </c>
      <c r="D13" s="2">
        <f t="shared" si="0"/>
        <v>1.971875</v>
      </c>
      <c r="E13" s="2">
        <f t="shared" si="3"/>
        <v>1.0000380363119992</v>
      </c>
      <c r="F13">
        <f t="shared" si="4"/>
        <v>3.0001141089359975</v>
      </c>
    </row>
    <row r="14" spans="1:7" x14ac:dyDescent="0.25">
      <c r="A14" t="s">
        <v>9</v>
      </c>
      <c r="B14">
        <v>46.66</v>
      </c>
      <c r="C14">
        <v>12</v>
      </c>
      <c r="D14">
        <f>B14/C14</f>
        <v>3.8883333333333332</v>
      </c>
      <c r="E14">
        <f>D14/1.11</f>
        <v>3.5030030030030024</v>
      </c>
      <c r="F14">
        <f>E14*2</f>
        <v>7.0060060060060048</v>
      </c>
    </row>
    <row r="15" spans="1:7" ht="23.25" x14ac:dyDescent="0.35">
      <c r="B15">
        <v>4.4800000000000004</v>
      </c>
      <c r="C15">
        <v>1</v>
      </c>
      <c r="D15">
        <f t="shared" ref="D15:D21" si="5">B15/C15</f>
        <v>4.4800000000000004</v>
      </c>
      <c r="E15">
        <f t="shared" ref="E15:E21" si="6">D15/1.11</f>
        <v>4.0360360360360357</v>
      </c>
      <c r="F15">
        <f t="shared" ref="F15:F21" si="7">E15*2</f>
        <v>8.0720720720720713</v>
      </c>
      <c r="G15" s="6" t="s">
        <v>11</v>
      </c>
    </row>
    <row r="16" spans="1:7" x14ac:dyDescent="0.25">
      <c r="B16">
        <v>31.1</v>
      </c>
      <c r="C16">
        <v>14</v>
      </c>
      <c r="D16">
        <f t="shared" si="5"/>
        <v>2.2214285714285715</v>
      </c>
      <c r="E16">
        <f t="shared" si="6"/>
        <v>2.0012870012870012</v>
      </c>
      <c r="F16">
        <f t="shared" si="7"/>
        <v>4.0025740025740024</v>
      </c>
    </row>
    <row r="17" spans="1:7" x14ac:dyDescent="0.25">
      <c r="B17">
        <v>17.760000000000002</v>
      </c>
      <c r="C17">
        <v>16</v>
      </c>
      <c r="D17">
        <f t="shared" si="5"/>
        <v>1.1100000000000001</v>
      </c>
      <c r="E17">
        <f t="shared" si="6"/>
        <v>1</v>
      </c>
      <c r="F17">
        <f t="shared" si="7"/>
        <v>2</v>
      </c>
    </row>
    <row r="18" spans="1:7" x14ac:dyDescent="0.25">
      <c r="A18" t="s">
        <v>12</v>
      </c>
      <c r="B18" s="2">
        <v>60</v>
      </c>
      <c r="C18" s="2">
        <v>12</v>
      </c>
      <c r="D18" s="2">
        <f>B18/C18</f>
        <v>5</v>
      </c>
      <c r="E18" s="2">
        <f>D18/2.22</f>
        <v>2.2522522522522519</v>
      </c>
      <c r="F18">
        <f>E18*4</f>
        <v>9.0090090090090076</v>
      </c>
    </row>
    <row r="19" spans="1:7" ht="23.25" x14ac:dyDescent="0.35">
      <c r="B19" s="2">
        <v>4.4800000000000004</v>
      </c>
      <c r="C19" s="2">
        <v>1</v>
      </c>
      <c r="D19" s="2">
        <f t="shared" ref="D19:D25" si="8">B19/C19</f>
        <v>4.4800000000000004</v>
      </c>
      <c r="E19" s="2">
        <f t="shared" ref="E19:E25" si="9">D19/2.22</f>
        <v>2.0180180180180178</v>
      </c>
      <c r="F19">
        <f t="shared" ref="F19:F25" si="10">E19*4</f>
        <v>8.0720720720720713</v>
      </c>
      <c r="G19" s="3" t="s">
        <v>13</v>
      </c>
    </row>
    <row r="20" spans="1:7" x14ac:dyDescent="0.25">
      <c r="B20" s="2">
        <v>0</v>
      </c>
      <c r="C20" s="2">
        <v>14</v>
      </c>
      <c r="D20" s="2">
        <f t="shared" si="8"/>
        <v>0</v>
      </c>
      <c r="E20" s="2">
        <f t="shared" si="9"/>
        <v>0</v>
      </c>
      <c r="F20">
        <f t="shared" si="10"/>
        <v>0</v>
      </c>
    </row>
    <row r="21" spans="1:7" x14ac:dyDescent="0.25">
      <c r="B21" s="2">
        <v>35.53</v>
      </c>
      <c r="C21" s="2">
        <v>16</v>
      </c>
      <c r="D21" s="2">
        <f t="shared" si="8"/>
        <v>2.2206250000000001</v>
      </c>
      <c r="E21" s="2">
        <f t="shared" si="9"/>
        <v>1.0002815315315314</v>
      </c>
      <c r="F21">
        <f t="shared" si="10"/>
        <v>4.0011261261261257</v>
      </c>
    </row>
    <row r="22" spans="1:7" x14ac:dyDescent="0.25">
      <c r="A22" t="s">
        <v>14</v>
      </c>
      <c r="B22" s="7">
        <v>68.569999999999993</v>
      </c>
      <c r="C22" s="7">
        <v>12</v>
      </c>
      <c r="D22" s="7">
        <f>B22/C22</f>
        <v>5.7141666666666664</v>
      </c>
      <c r="E22" s="7">
        <f>D22/0.3175</f>
        <v>17.99737532808399</v>
      </c>
    </row>
    <row r="23" spans="1:7" ht="23.25" x14ac:dyDescent="0.35">
      <c r="B23" s="7">
        <v>6.6660000000000004</v>
      </c>
      <c r="C23" s="7">
        <v>1</v>
      </c>
      <c r="D23" s="7">
        <f t="shared" ref="D23:D25" si="11">B23/C23</f>
        <v>6.6660000000000004</v>
      </c>
      <c r="E23" s="7">
        <f t="shared" ref="E23:E25" si="12">D23/0.3175</f>
        <v>20.995275590551181</v>
      </c>
      <c r="G23" s="6" t="s">
        <v>16</v>
      </c>
    </row>
    <row r="24" spans="1:7" x14ac:dyDescent="0.25">
      <c r="B24" s="7">
        <v>4.444</v>
      </c>
      <c r="C24" s="7">
        <v>14</v>
      </c>
      <c r="D24" s="7">
        <f t="shared" si="11"/>
        <v>0.31742857142857145</v>
      </c>
      <c r="E24" s="7">
        <f t="shared" si="12"/>
        <v>0.99977502812148489</v>
      </c>
    </row>
    <row r="25" spans="1:7" x14ac:dyDescent="0.25">
      <c r="B25" s="7">
        <v>20.3</v>
      </c>
      <c r="C25" s="7">
        <v>16</v>
      </c>
      <c r="D25" s="7">
        <f t="shared" si="11"/>
        <v>1.26875</v>
      </c>
      <c r="E25" s="7">
        <f t="shared" si="12"/>
        <v>3.9960629921259843</v>
      </c>
    </row>
    <row r="27" spans="1:7" ht="28.5" x14ac:dyDescent="0.45">
      <c r="B27" s="8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Alfred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%username%</cp:lastModifiedBy>
  <cp:lastPrinted>2018-02-26T17:18:53Z</cp:lastPrinted>
  <dcterms:created xsi:type="dcterms:W3CDTF">2018-02-26T16:41:46Z</dcterms:created>
  <dcterms:modified xsi:type="dcterms:W3CDTF">2018-02-26T17:19:27Z</dcterms:modified>
</cp:coreProperties>
</file>